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80" windowHeight="9090" activeTab="0"/>
  </bookViews>
  <sheets>
    <sheet name="116DATHD01" sheetId="1" r:id="rId1"/>
  </sheets>
  <definedNames/>
  <calcPr fullCalcOnLoad="1"/>
</workbook>
</file>

<file path=xl/sharedStrings.xml><?xml version="1.0" encoding="utf-8"?>
<sst xmlns="http://schemas.openxmlformats.org/spreadsheetml/2006/main" count="113" uniqueCount="86">
  <si>
    <t>Bảng điểm Lớp học phần :</t>
  </si>
  <si>
    <t>116DATHD01</t>
  </si>
  <si>
    <t>Tên học phần :</t>
  </si>
  <si>
    <t>Đồ án thiết kế HH đường - Số TC: 1</t>
  </si>
  <si>
    <t>Giảng viên :</t>
  </si>
  <si>
    <t>Ngô Thị Mỵ</t>
  </si>
  <si>
    <t>Lịch học :</t>
  </si>
  <si>
    <t>VPK - Thứ 6(7-8)</t>
  </si>
  <si>
    <t>STT</t>
  </si>
  <si>
    <t>Mã sinh viên</t>
  </si>
  <si>
    <t>Họ</t>
  </si>
  <si>
    <t>Tên</t>
  </si>
  <si>
    <t>Ngày sinh</t>
  </si>
  <si>
    <t>Ghi chú</t>
  </si>
  <si>
    <t>Nguyễn Trung</t>
  </si>
  <si>
    <t>Cường</t>
  </si>
  <si>
    <t>22/09/1996</t>
  </si>
  <si>
    <t>TRẦN VĂN</t>
  </si>
  <si>
    <t>ĐẠI</t>
  </si>
  <si>
    <t>14/01/1997</t>
  </si>
  <si>
    <t>Lê Thành</t>
  </si>
  <si>
    <t>Đạt</t>
  </si>
  <si>
    <t>15/01/1994</t>
  </si>
  <si>
    <t>ĐẶNG NHẬT</t>
  </si>
  <si>
    <t>DUY</t>
  </si>
  <si>
    <t>24/03/1993</t>
  </si>
  <si>
    <t>Huỳnh Tiến</t>
  </si>
  <si>
    <t>Hiệp</t>
  </si>
  <si>
    <t>Trần Xuân</t>
  </si>
  <si>
    <t>Hữu</t>
  </si>
  <si>
    <t>TRẦN DUY</t>
  </si>
  <si>
    <t>HƯNG</t>
  </si>
  <si>
    <t>LÊ ĐỨC</t>
  </si>
  <si>
    <t>HUY</t>
  </si>
  <si>
    <t>Trần Doãn Song</t>
  </si>
  <si>
    <t>Khoa</t>
  </si>
  <si>
    <t>29/01/1988</t>
  </si>
  <si>
    <t>TRẦN ĐỨC THANH</t>
  </si>
  <si>
    <t>LIÊM</t>
  </si>
  <si>
    <t>Nguyễn Văn</t>
  </si>
  <si>
    <t>Lợi</t>
  </si>
  <si>
    <t>21/12/1995</t>
  </si>
  <si>
    <t>Nguyễn Tấn Minh</t>
  </si>
  <si>
    <t>Luân</t>
  </si>
  <si>
    <t>Huỳnh Đức</t>
  </si>
  <si>
    <t>Nam</t>
  </si>
  <si>
    <t>Đoàn Ngọc</t>
  </si>
  <si>
    <t>Trần Ngọc</t>
  </si>
  <si>
    <t>TRẦN HỒNG</t>
  </si>
  <si>
    <t>NAM</t>
  </si>
  <si>
    <t>20/09/1997</t>
  </si>
  <si>
    <t>NGỌC</t>
  </si>
  <si>
    <t>TRẦN ĐÌNH</t>
  </si>
  <si>
    <t>NI</t>
  </si>
  <si>
    <t>18/01/1997</t>
  </si>
  <si>
    <t>Trịnh Ngọc</t>
  </si>
  <si>
    <t>Phong</t>
  </si>
  <si>
    <t>TRẦN GIANG</t>
  </si>
  <si>
    <t>PHONG</t>
  </si>
  <si>
    <t>16/12/1997</t>
  </si>
  <si>
    <t>HOÀNG QUYẾT</t>
  </si>
  <si>
    <t>THẮNG</t>
  </si>
  <si>
    <t>25/06/1997</t>
  </si>
  <si>
    <t>TĂNG NGỌC</t>
  </si>
  <si>
    <t>THẠCH</t>
  </si>
  <si>
    <t>21/09/1997</t>
  </si>
  <si>
    <t>Phan Anh</t>
  </si>
  <si>
    <t>Thành</t>
  </si>
  <si>
    <t>20/01/1996</t>
  </si>
  <si>
    <t>PHẠM NGỌC</t>
  </si>
  <si>
    <t>THỊNH</t>
  </si>
  <si>
    <t>TRỊNH QUỐC</t>
  </si>
  <si>
    <t>TRƯỜNG</t>
  </si>
  <si>
    <t>26/02/1997</t>
  </si>
  <si>
    <t>Cao Thành</t>
  </si>
  <si>
    <t>Trung</t>
  </si>
  <si>
    <t>17/04/1991</t>
  </si>
  <si>
    <t>Nguyễn Thanh</t>
  </si>
  <si>
    <t>Tuấn</t>
  </si>
  <si>
    <t>23/03/1996</t>
  </si>
  <si>
    <t>TRẦN CÔNG</t>
  </si>
  <si>
    <t>TUẤN</t>
  </si>
  <si>
    <t>Chưa ký, cho sửa lại BV</t>
  </si>
  <si>
    <t>BỎ</t>
  </si>
  <si>
    <t>Đã ký duyệt</t>
  </si>
  <si>
    <t>bỏ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</si>
</sst>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sz val="10"/>
      <name val="Arial Unicode MS"/>
      <family val="0"/>
    </font>
    <font>
      <b/>
      <sz val="10"/>
      <name val="Arial Unicode MS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14" fontId="1" fillId="0" borderId="1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showGridLines="0" tabSelected="1" workbookViewId="0" topLeftCell="A4">
      <selection activeCell="G25" sqref="G25"/>
    </sheetView>
  </sheetViews>
  <sheetFormatPr defaultColWidth="9.140625" defaultRowHeight="12.75"/>
  <cols>
    <col min="1" max="1" width="4.57421875" style="0" customWidth="1"/>
    <col min="2" max="2" width="17.421875" style="0" customWidth="1"/>
    <col min="3" max="3" width="17.57421875" style="0" bestFit="1" customWidth="1"/>
    <col min="5" max="5" width="10.140625" style="0" bestFit="1" customWidth="1"/>
    <col min="6" max="6" width="12.140625" style="0" customWidth="1"/>
    <col min="7" max="7" width="22.7109375" style="0" customWidth="1"/>
  </cols>
  <sheetData>
    <row r="1" spans="1:6" ht="12.75">
      <c r="A1" s="3" t="s">
        <v>0</v>
      </c>
      <c r="B1" s="3"/>
      <c r="C1" s="3"/>
      <c r="D1" s="4" t="s">
        <v>1</v>
      </c>
      <c r="E1" s="4"/>
      <c r="F1" s="1"/>
    </row>
    <row r="2" spans="1:6" ht="12.75">
      <c r="A2" s="3" t="s">
        <v>2</v>
      </c>
      <c r="B2" s="3"/>
      <c r="C2" s="3"/>
      <c r="D2" s="4" t="s">
        <v>3</v>
      </c>
      <c r="E2" s="4"/>
      <c r="F2" s="1"/>
    </row>
    <row r="3" spans="1:6" ht="12.75">
      <c r="A3" s="3" t="s">
        <v>4</v>
      </c>
      <c r="B3" s="3"/>
      <c r="C3" s="3"/>
      <c r="D3" s="4" t="s">
        <v>5</v>
      </c>
      <c r="E3" s="4"/>
      <c r="F3" s="1"/>
    </row>
    <row r="4" spans="1:6" ht="12.75">
      <c r="A4" s="3" t="s">
        <v>6</v>
      </c>
      <c r="B4" s="3"/>
      <c r="C4" s="3"/>
      <c r="D4" s="4" t="s">
        <v>7</v>
      </c>
      <c r="E4" s="4"/>
      <c r="F4" s="1"/>
    </row>
    <row r="5" spans="1:6" ht="12.75">
      <c r="A5" s="5"/>
      <c r="B5" s="5"/>
      <c r="C5" s="5"/>
      <c r="D5" s="5"/>
      <c r="E5" s="5"/>
      <c r="F5" s="2"/>
    </row>
    <row r="6" spans="1:7" ht="12.75">
      <c r="A6" s="6" t="s">
        <v>8</v>
      </c>
      <c r="B6" s="6" t="s">
        <v>9</v>
      </c>
      <c r="C6" s="6" t="s">
        <v>10</v>
      </c>
      <c r="D6" s="6" t="s">
        <v>11</v>
      </c>
      <c r="E6" s="6" t="s">
        <v>12</v>
      </c>
      <c r="F6" s="6"/>
      <c r="G6" s="6" t="s">
        <v>13</v>
      </c>
    </row>
    <row r="7" spans="1:7" ht="12.75">
      <c r="A7" s="7">
        <v>1</v>
      </c>
      <c r="B7" s="7" t="str">
        <f>"141250632103"</f>
        <v>141250632103</v>
      </c>
      <c r="C7" s="9" t="s">
        <v>14</v>
      </c>
      <c r="D7" s="10" t="s">
        <v>15</v>
      </c>
      <c r="E7" s="7" t="s">
        <v>16</v>
      </c>
      <c r="F7" s="7"/>
      <c r="G7" s="8" t="s">
        <v>82</v>
      </c>
    </row>
    <row r="8" spans="1:7" ht="12.75">
      <c r="A8" s="7">
        <v>2</v>
      </c>
      <c r="B8" s="7" t="str">
        <f>"151250633103"</f>
        <v>151250633103</v>
      </c>
      <c r="C8" s="9" t="s">
        <v>17</v>
      </c>
      <c r="D8" s="10" t="s">
        <v>18</v>
      </c>
      <c r="E8" s="7" t="s">
        <v>19</v>
      </c>
      <c r="F8" s="7"/>
      <c r="G8" s="8" t="s">
        <v>83</v>
      </c>
    </row>
    <row r="9" spans="1:7" ht="12.75">
      <c r="A9" s="7">
        <v>3</v>
      </c>
      <c r="B9" s="7" t="str">
        <f>"141250632104"</f>
        <v>141250632104</v>
      </c>
      <c r="C9" s="9" t="s">
        <v>20</v>
      </c>
      <c r="D9" s="10" t="s">
        <v>21</v>
      </c>
      <c r="E9" s="7" t="s">
        <v>22</v>
      </c>
      <c r="F9" s="7"/>
      <c r="G9" s="8" t="s">
        <v>84</v>
      </c>
    </row>
    <row r="10" spans="1:7" ht="12.75">
      <c r="A10" s="7">
        <v>4</v>
      </c>
      <c r="B10" s="7" t="str">
        <f>"151250633106"</f>
        <v>151250633106</v>
      </c>
      <c r="C10" s="9" t="s">
        <v>23</v>
      </c>
      <c r="D10" s="10" t="s">
        <v>24</v>
      </c>
      <c r="E10" s="7" t="s">
        <v>25</v>
      </c>
      <c r="F10" s="7"/>
      <c r="G10" s="8" t="s">
        <v>85</v>
      </c>
    </row>
    <row r="11" spans="1:7" ht="12.75">
      <c r="A11" s="7">
        <v>5</v>
      </c>
      <c r="B11" s="7" t="str">
        <f>"141250632110"</f>
        <v>141250632110</v>
      </c>
      <c r="C11" s="9" t="s">
        <v>26</v>
      </c>
      <c r="D11" s="10" t="s">
        <v>27</v>
      </c>
      <c r="E11" s="11">
        <v>35381</v>
      </c>
      <c r="F11" s="11"/>
      <c r="G11" s="8" t="s">
        <v>82</v>
      </c>
    </row>
    <row r="12" spans="1:7" ht="12.75">
      <c r="A12" s="7">
        <v>6</v>
      </c>
      <c r="B12" s="7" t="str">
        <f>"141250632113"</f>
        <v>141250632113</v>
      </c>
      <c r="C12" s="9" t="s">
        <v>28</v>
      </c>
      <c r="D12" s="10" t="s">
        <v>29</v>
      </c>
      <c r="E12" s="11">
        <v>34984</v>
      </c>
      <c r="F12" s="11"/>
      <c r="G12" s="8" t="s">
        <v>82</v>
      </c>
    </row>
    <row r="13" spans="1:7" ht="12.75">
      <c r="A13" s="7">
        <v>7</v>
      </c>
      <c r="B13" s="7" t="str">
        <f>"151250633107"</f>
        <v>151250633107</v>
      </c>
      <c r="C13" s="9" t="s">
        <v>30</v>
      </c>
      <c r="D13" s="10" t="s">
        <v>31</v>
      </c>
      <c r="E13" s="11">
        <v>35618</v>
      </c>
      <c r="F13" s="11"/>
      <c r="G13" s="8" t="s">
        <v>85</v>
      </c>
    </row>
    <row r="14" spans="1:7" ht="12.75">
      <c r="A14" s="7">
        <v>8</v>
      </c>
      <c r="B14" s="7" t="str">
        <f>"151250633108"</f>
        <v>151250633108</v>
      </c>
      <c r="C14" s="9" t="s">
        <v>32</v>
      </c>
      <c r="D14" s="10" t="s">
        <v>33</v>
      </c>
      <c r="E14" s="11">
        <v>35714</v>
      </c>
      <c r="F14" s="11"/>
      <c r="G14" s="8" t="s">
        <v>85</v>
      </c>
    </row>
    <row r="15" spans="1:7" ht="12.75">
      <c r="A15" s="7">
        <v>9</v>
      </c>
      <c r="B15" s="7" t="str">
        <f>"141250632117"</f>
        <v>141250632117</v>
      </c>
      <c r="C15" s="9" t="s">
        <v>34</v>
      </c>
      <c r="D15" s="10" t="s">
        <v>35</v>
      </c>
      <c r="E15" s="7" t="s">
        <v>36</v>
      </c>
      <c r="F15" s="7"/>
      <c r="G15" s="8" t="s">
        <v>85</v>
      </c>
    </row>
    <row r="16" spans="1:7" ht="12.75">
      <c r="A16" s="7">
        <v>10</v>
      </c>
      <c r="B16" s="7" t="str">
        <f>"151250633110"</f>
        <v>151250633110</v>
      </c>
      <c r="C16" s="9" t="s">
        <v>37</v>
      </c>
      <c r="D16" s="10" t="s">
        <v>38</v>
      </c>
      <c r="E16" s="11">
        <v>35559</v>
      </c>
      <c r="F16" s="11"/>
      <c r="G16" s="8" t="s">
        <v>85</v>
      </c>
    </row>
    <row r="17" spans="1:7" ht="12.75">
      <c r="A17" s="7">
        <v>11</v>
      </c>
      <c r="B17" s="7" t="str">
        <f>"141250632137"</f>
        <v>141250632137</v>
      </c>
      <c r="C17" s="9" t="s">
        <v>39</v>
      </c>
      <c r="D17" s="10" t="s">
        <v>40</v>
      </c>
      <c r="E17" s="7" t="s">
        <v>41</v>
      </c>
      <c r="F17" s="7"/>
      <c r="G17" s="8" t="s">
        <v>84</v>
      </c>
    </row>
    <row r="18" spans="1:7" ht="12.75">
      <c r="A18" s="7">
        <v>12</v>
      </c>
      <c r="B18" s="7" t="str">
        <f>"141250632118"</f>
        <v>141250632118</v>
      </c>
      <c r="C18" s="9" t="s">
        <v>42</v>
      </c>
      <c r="D18" s="10" t="s">
        <v>43</v>
      </c>
      <c r="E18" s="11">
        <v>35074</v>
      </c>
      <c r="F18" s="11"/>
      <c r="G18" s="8" t="s">
        <v>84</v>
      </c>
    </row>
    <row r="19" spans="1:7" ht="12.75">
      <c r="A19" s="7">
        <v>13</v>
      </c>
      <c r="B19" s="7" t="str">
        <f>"131250632180"</f>
        <v>131250632180</v>
      </c>
      <c r="C19" s="9" t="s">
        <v>44</v>
      </c>
      <c r="D19" s="10" t="s">
        <v>45</v>
      </c>
      <c r="E19" s="11">
        <v>33760</v>
      </c>
      <c r="F19" s="11"/>
      <c r="G19" s="8" t="s">
        <v>82</v>
      </c>
    </row>
    <row r="20" spans="1:7" ht="12.75">
      <c r="A20" s="7">
        <v>14</v>
      </c>
      <c r="B20" s="7" t="str">
        <f>"141250632121"</f>
        <v>141250632121</v>
      </c>
      <c r="C20" s="9" t="s">
        <v>46</v>
      </c>
      <c r="D20" s="10" t="s">
        <v>45</v>
      </c>
      <c r="E20" s="11">
        <v>35065</v>
      </c>
      <c r="F20" s="11"/>
      <c r="G20" s="8" t="s">
        <v>82</v>
      </c>
    </row>
    <row r="21" spans="1:7" ht="12.75">
      <c r="A21" s="7">
        <v>15</v>
      </c>
      <c r="B21" s="7" t="str">
        <f>"141250632122"</f>
        <v>141250632122</v>
      </c>
      <c r="C21" s="9" t="s">
        <v>47</v>
      </c>
      <c r="D21" s="10" t="s">
        <v>45</v>
      </c>
      <c r="E21" s="11">
        <v>35097</v>
      </c>
      <c r="F21" s="11"/>
      <c r="G21" s="8" t="s">
        <v>85</v>
      </c>
    </row>
    <row r="22" spans="1:7" ht="12.75">
      <c r="A22" s="7">
        <v>16</v>
      </c>
      <c r="B22" s="7" t="str">
        <f>"151250633112"</f>
        <v>151250633112</v>
      </c>
      <c r="C22" s="9" t="s">
        <v>48</v>
      </c>
      <c r="D22" s="10" t="s">
        <v>49</v>
      </c>
      <c r="E22" s="7" t="s">
        <v>50</v>
      </c>
      <c r="F22" s="7"/>
      <c r="G22" s="8" t="s">
        <v>85</v>
      </c>
    </row>
    <row r="23" spans="1:7" ht="12.75">
      <c r="A23" s="7">
        <v>17</v>
      </c>
      <c r="B23" s="7" t="str">
        <f>"151250633113"</f>
        <v>151250633113</v>
      </c>
      <c r="C23" s="9" t="s">
        <v>30</v>
      </c>
      <c r="D23" s="10" t="s">
        <v>51</v>
      </c>
      <c r="E23" s="11">
        <v>33299</v>
      </c>
      <c r="F23" s="11"/>
      <c r="G23" s="8" t="s">
        <v>85</v>
      </c>
    </row>
    <row r="24" spans="1:7" ht="12.75">
      <c r="A24" s="7">
        <v>18</v>
      </c>
      <c r="B24" s="7" t="str">
        <f>"151250633114"</f>
        <v>151250633114</v>
      </c>
      <c r="C24" s="9" t="s">
        <v>52</v>
      </c>
      <c r="D24" s="10" t="s">
        <v>53</v>
      </c>
      <c r="E24" s="7" t="s">
        <v>54</v>
      </c>
      <c r="F24" s="7"/>
      <c r="G24" s="8" t="s">
        <v>85</v>
      </c>
    </row>
    <row r="25" spans="1:7" ht="12.75">
      <c r="A25" s="7">
        <v>19</v>
      </c>
      <c r="B25" s="7" t="str">
        <f>"141250632125"</f>
        <v>141250632125</v>
      </c>
      <c r="C25" s="9" t="s">
        <v>55</v>
      </c>
      <c r="D25" s="10" t="s">
        <v>56</v>
      </c>
      <c r="E25" s="11">
        <v>35161</v>
      </c>
      <c r="F25" s="11"/>
      <c r="G25" s="8" t="s">
        <v>84</v>
      </c>
    </row>
    <row r="26" spans="1:7" ht="12.75">
      <c r="A26" s="7">
        <v>20</v>
      </c>
      <c r="B26" s="7" t="str">
        <f>"151250633115"</f>
        <v>151250633115</v>
      </c>
      <c r="C26" s="9" t="s">
        <v>57</v>
      </c>
      <c r="D26" s="10" t="s">
        <v>58</v>
      </c>
      <c r="E26" s="7" t="s">
        <v>59</v>
      </c>
      <c r="F26" s="7"/>
      <c r="G26" s="8" t="s">
        <v>85</v>
      </c>
    </row>
    <row r="27" spans="1:7" ht="12.75">
      <c r="A27" s="7">
        <v>21</v>
      </c>
      <c r="B27" s="7" t="str">
        <f>"151250633118"</f>
        <v>151250633118</v>
      </c>
      <c r="C27" s="9" t="s">
        <v>60</v>
      </c>
      <c r="D27" s="10" t="s">
        <v>61</v>
      </c>
      <c r="E27" s="7" t="s">
        <v>62</v>
      </c>
      <c r="F27" s="7"/>
      <c r="G27" s="8" t="s">
        <v>85</v>
      </c>
    </row>
    <row r="28" spans="1:7" ht="12.75">
      <c r="A28" s="7">
        <v>22</v>
      </c>
      <c r="B28" s="7" t="str">
        <f>"151250633117"</f>
        <v>151250633117</v>
      </c>
      <c r="C28" s="9" t="s">
        <v>63</v>
      </c>
      <c r="D28" s="10" t="s">
        <v>64</v>
      </c>
      <c r="E28" s="7" t="s">
        <v>65</v>
      </c>
      <c r="F28" s="7"/>
      <c r="G28" s="8" t="s">
        <v>85</v>
      </c>
    </row>
    <row r="29" spans="1:7" ht="12.75">
      <c r="A29" s="7">
        <v>23</v>
      </c>
      <c r="B29" s="7" t="str">
        <f>"141250632129"</f>
        <v>141250632129</v>
      </c>
      <c r="C29" s="9" t="s">
        <v>66</v>
      </c>
      <c r="D29" s="10" t="s">
        <v>67</v>
      </c>
      <c r="E29" s="7" t="s">
        <v>68</v>
      </c>
      <c r="F29" s="7"/>
      <c r="G29" s="8" t="s">
        <v>82</v>
      </c>
    </row>
    <row r="30" spans="1:7" ht="12.75">
      <c r="A30" s="7">
        <v>24</v>
      </c>
      <c r="B30" s="7" t="str">
        <f>"151250633119"</f>
        <v>151250633119</v>
      </c>
      <c r="C30" s="9" t="s">
        <v>69</v>
      </c>
      <c r="D30" s="10" t="s">
        <v>70</v>
      </c>
      <c r="E30" s="11">
        <v>35434</v>
      </c>
      <c r="F30" s="11"/>
      <c r="G30" s="8" t="s">
        <v>85</v>
      </c>
    </row>
    <row r="31" spans="1:7" ht="12.75">
      <c r="A31" s="7">
        <v>25</v>
      </c>
      <c r="B31" s="7" t="str">
        <f>"151250633124"</f>
        <v>151250633124</v>
      </c>
      <c r="C31" s="9" t="s">
        <v>71</v>
      </c>
      <c r="D31" s="10" t="s">
        <v>72</v>
      </c>
      <c r="E31" s="7" t="s">
        <v>73</v>
      </c>
      <c r="F31" s="7"/>
      <c r="G31" s="8" t="s">
        <v>85</v>
      </c>
    </row>
    <row r="32" spans="1:7" ht="12.75">
      <c r="A32" s="7">
        <v>26</v>
      </c>
      <c r="B32" s="7" t="str">
        <f>"141250632131"</f>
        <v>141250632131</v>
      </c>
      <c r="C32" s="9" t="s">
        <v>74</v>
      </c>
      <c r="D32" s="10" t="s">
        <v>75</v>
      </c>
      <c r="E32" s="7" t="s">
        <v>76</v>
      </c>
      <c r="F32" s="7"/>
      <c r="G32" s="8" t="s">
        <v>82</v>
      </c>
    </row>
    <row r="33" spans="1:7" ht="12.75">
      <c r="A33" s="7">
        <v>27</v>
      </c>
      <c r="B33" s="7" t="str">
        <f>"141250632134"</f>
        <v>141250632134</v>
      </c>
      <c r="C33" s="9" t="s">
        <v>77</v>
      </c>
      <c r="D33" s="10" t="s">
        <v>78</v>
      </c>
      <c r="E33" s="7" t="s">
        <v>79</v>
      </c>
      <c r="F33" s="7"/>
      <c r="G33" s="8" t="s">
        <v>84</v>
      </c>
    </row>
    <row r="34" spans="1:7" ht="12.75">
      <c r="A34" s="7">
        <v>28</v>
      </c>
      <c r="B34" s="7" t="str">
        <f>"151250633125"</f>
        <v>151250633125</v>
      </c>
      <c r="C34" s="9" t="s">
        <v>80</v>
      </c>
      <c r="D34" s="10" t="s">
        <v>81</v>
      </c>
      <c r="E34" s="11">
        <v>35674</v>
      </c>
      <c r="F34" s="11"/>
      <c r="G34" s="8" t="s">
        <v>85</v>
      </c>
    </row>
  </sheetData>
  <mergeCells count="9">
    <mergeCell ref="A5:E5"/>
    <mergeCell ref="A3:C3"/>
    <mergeCell ref="D3:E3"/>
    <mergeCell ref="A4:C4"/>
    <mergeCell ref="D4:E4"/>
    <mergeCell ref="A1:C1"/>
    <mergeCell ref="D1:E1"/>
    <mergeCell ref="A2:C2"/>
    <mergeCell ref="D2:E2"/>
  </mergeCells>
  <printOptions/>
  <pageMargins left="0.38" right="0.26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Ngo Thi My</cp:lastModifiedBy>
  <cp:lastPrinted>2016-12-12T00:57:03Z</cp:lastPrinted>
  <dcterms:created xsi:type="dcterms:W3CDTF">2016-12-12T00:55:15Z</dcterms:created>
  <dcterms:modified xsi:type="dcterms:W3CDTF">2016-12-12T01:00:47Z</dcterms:modified>
  <cp:category/>
  <cp:version/>
  <cp:contentType/>
  <cp:contentStatus/>
</cp:coreProperties>
</file>